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INFORMACION PRESUPUESTARIA\"/>
    </mc:Choice>
  </mc:AlternateContent>
  <bookViews>
    <workbookView xWindow="0" yWindow="0" windowWidth="19200" windowHeight="724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9" i="1" s="1"/>
  <c r="H69" i="1" s="1"/>
  <c r="E68" i="1"/>
  <c r="H68" i="1" s="1"/>
  <c r="E67" i="1"/>
  <c r="H67" i="1" s="1"/>
  <c r="E66" i="1"/>
  <c r="H66" i="1" s="1"/>
  <c r="G65" i="1"/>
  <c r="F65" i="1"/>
  <c r="D65" i="1"/>
  <c r="C65" i="1"/>
  <c r="E65" i="1" s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7" i="1" s="1"/>
  <c r="H57" i="1" s="1"/>
  <c r="E56" i="1"/>
  <c r="H56" i="1" s="1"/>
  <c r="E55" i="1"/>
  <c r="H55" i="1" s="1"/>
  <c r="E54" i="1"/>
  <c r="H54" i="1" s="1"/>
  <c r="G53" i="1"/>
  <c r="F53" i="1"/>
  <c r="D53" i="1"/>
  <c r="C53" i="1"/>
  <c r="E53" i="1" s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3" i="1" s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F77" i="1" s="1"/>
  <c r="D5" i="1"/>
  <c r="D77" i="1" s="1"/>
  <c r="C5" i="1"/>
  <c r="C77" i="1" s="1"/>
  <c r="E5" i="1" l="1"/>
  <c r="H5" i="1" l="1"/>
  <c r="H77" i="1" s="1"/>
  <c r="E77" i="1"/>
</calcChain>
</file>

<file path=xl/sharedStrings.xml><?xml version="1.0" encoding="utf-8"?>
<sst xmlns="http://schemas.openxmlformats.org/spreadsheetml/2006/main" count="85" uniqueCount="85">
  <si>
    <t>Sistema para el Desarrollo Integral de la Familia del Municipio de Yuriria, Gto.
Estado Analítico del Ejercicio del Presupuesto de Egresos
Clasificación por Objeto del Gasto(Capítulo y Concepto)
DEL 1 DE ENERO AL 31 DE DICIEMBRE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</si>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</sst>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3" fillId="0" borderId="6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4" fontId="3" fillId="0" borderId="13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</xf>
    <xf numFmtId="4" fontId="3" fillId="0" borderId="10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  <xf numFmtId="0" fontId="5" fillId="0" borderId="0" xfId="2" applyFont="1" applyAlignment="1" applyProtection="1">
      <alignment horizontal="left" vertical="top" indent="1"/>
      <protection locked="0"/>
    </xf>
    <xf numFmtId="0" fontId="3" fillId="0" borderId="0" xfId="2" applyFont="1" applyFill="1" applyBorder="1" applyAlignment="1" applyProtection="1">
      <alignment vertical="top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50801</xdr:colOff>
      <xdr:row>0</xdr:row>
      <xdr:rowOff>119590</xdr:rowOff>
    </xdr:from>
    <xdr:to>
      <xdr:col>1</xdr:col>
      <xdr:colOff>774701</xdr:colOff>
      <xdr:row>0</xdr:row>
      <xdr:rowOff>1008379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1" y="119590"/>
          <a:ext cx="1028700" cy="4392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2987299</xdr:colOff>
      <xdr:row>86</xdr:row>
      <xdr:rowOff>14319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1108710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793750</xdr:colOff>
      <xdr:row>79</xdr:row>
      <xdr:rowOff>114300</xdr:rowOff>
    </xdr:from>
    <xdr:to>
      <xdr:col>6</xdr:col>
      <xdr:colOff>555249</xdr:colOff>
      <xdr:row>85</xdr:row>
      <xdr:rowOff>131159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9090" y="11071860"/>
          <a:ext cx="2763779" cy="111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workbookViewId="0">
      <selection activeCell="A2" sqref="A2:B4"/>
    </sheetView>
  </sheetViews>
  <sheetFormatPr baseColWidth="10" defaultColWidth="9.33203125" defaultRowHeight="14.4" x14ac:dyDescent="0.3"/>
  <cols>
    <col min="1" max="1" width="4.44140625" style="4" customWidth="1"/>
    <col min="2" max="2" width="48.77734375" style="4" customWidth="1"/>
    <col min="3" max="3" width="14.21875" style="4" customWidth="1"/>
    <col min="4" max="4" width="15.33203125" style="4" customWidth="1"/>
    <col min="5" max="8" width="14.21875" style="4" customWidth="1"/>
    <col min="9" max="16384" width="9.33203125" style="4"/>
  </cols>
  <sheetData>
    <row r="1" spans="1:8" ht="81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3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3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3">
      <c r="A5" s="15" t="s">
        <v>11</v>
      </c>
      <c r="B5" s="16"/>
      <c r="C5" s="17">
        <f>SUM(C6:C12)</f>
        <v>8373469.8800000008</v>
      </c>
      <c r="D5" s="17">
        <f>SUM(D6:D12)</f>
        <v>-142083.01</v>
      </c>
      <c r="E5" s="17">
        <f>C5+D5</f>
        <v>8231386.870000001</v>
      </c>
      <c r="F5" s="17">
        <f>SUM(F6:F12)</f>
        <v>7642400.0199999996</v>
      </c>
      <c r="G5" s="17">
        <f>SUM(G6:G12)</f>
        <v>7642400.0199999996</v>
      </c>
      <c r="H5" s="17">
        <f>E5-F5</f>
        <v>588986.85000000149</v>
      </c>
    </row>
    <row r="6" spans="1:8" x14ac:dyDescent="0.3">
      <c r="A6" s="18">
        <v>1100</v>
      </c>
      <c r="B6" s="19" t="s">
        <v>12</v>
      </c>
      <c r="C6" s="20">
        <v>5035821.07</v>
      </c>
      <c r="D6" s="20">
        <v>-738698.27</v>
      </c>
      <c r="E6" s="20">
        <f t="shared" ref="E6:E69" si="0">C6+D6</f>
        <v>4297122.8000000007</v>
      </c>
      <c r="F6" s="20">
        <v>4111603.76</v>
      </c>
      <c r="G6" s="20">
        <v>4111603.76</v>
      </c>
      <c r="H6" s="20">
        <f t="shared" ref="H6:H69" si="1">E6-F6</f>
        <v>185519.04000000097</v>
      </c>
    </row>
    <row r="7" spans="1:8" x14ac:dyDescent="0.3">
      <c r="A7" s="18">
        <v>1200</v>
      </c>
      <c r="B7" s="19" t="s">
        <v>13</v>
      </c>
      <c r="C7" s="20">
        <v>63000</v>
      </c>
      <c r="D7" s="20">
        <v>75572.22</v>
      </c>
      <c r="E7" s="20">
        <f t="shared" si="0"/>
        <v>138572.22</v>
      </c>
      <c r="F7" s="20">
        <v>124248.47</v>
      </c>
      <c r="G7" s="20">
        <v>124248.47</v>
      </c>
      <c r="H7" s="20">
        <f t="shared" si="1"/>
        <v>14323.75</v>
      </c>
    </row>
    <row r="8" spans="1:8" x14ac:dyDescent="0.3">
      <c r="A8" s="18">
        <v>1300</v>
      </c>
      <c r="B8" s="19" t="s">
        <v>14</v>
      </c>
      <c r="C8" s="20">
        <v>1117154.06</v>
      </c>
      <c r="D8" s="20">
        <v>235618.41</v>
      </c>
      <c r="E8" s="20">
        <f t="shared" si="0"/>
        <v>1352772.47</v>
      </c>
      <c r="F8" s="20">
        <v>1122071.27</v>
      </c>
      <c r="G8" s="20">
        <v>1122071.27</v>
      </c>
      <c r="H8" s="20">
        <f t="shared" si="1"/>
        <v>230701.19999999995</v>
      </c>
    </row>
    <row r="9" spans="1:8" x14ac:dyDescent="0.3">
      <c r="A9" s="18">
        <v>1400</v>
      </c>
      <c r="B9" s="19" t="s">
        <v>15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3">
      <c r="A10" s="18">
        <v>1500</v>
      </c>
      <c r="B10" s="19" t="s">
        <v>16</v>
      </c>
      <c r="C10" s="20">
        <v>2157494.75</v>
      </c>
      <c r="D10" s="20">
        <v>285424.63</v>
      </c>
      <c r="E10" s="20">
        <f t="shared" si="0"/>
        <v>2442919.38</v>
      </c>
      <c r="F10" s="20">
        <v>2284476.52</v>
      </c>
      <c r="G10" s="20">
        <v>2284476.52</v>
      </c>
      <c r="H10" s="20">
        <f t="shared" si="1"/>
        <v>158442.85999999987</v>
      </c>
    </row>
    <row r="11" spans="1:8" x14ac:dyDescent="0.3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3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3">
      <c r="A13" s="15" t="s">
        <v>19</v>
      </c>
      <c r="B13" s="16"/>
      <c r="C13" s="20">
        <f>SUM(C14:C22)</f>
        <v>705433.5</v>
      </c>
      <c r="D13" s="20">
        <f>SUM(D14:D22)</f>
        <v>84498.97</v>
      </c>
      <c r="E13" s="20">
        <f t="shared" si="0"/>
        <v>789932.47</v>
      </c>
      <c r="F13" s="20">
        <f>SUM(F14:F22)</f>
        <v>513190.74</v>
      </c>
      <c r="G13" s="20">
        <f>SUM(G14:G22)</f>
        <v>513190.74</v>
      </c>
      <c r="H13" s="20">
        <f t="shared" si="1"/>
        <v>276741.73</v>
      </c>
    </row>
    <row r="14" spans="1:8" x14ac:dyDescent="0.3">
      <c r="A14" s="18">
        <v>2100</v>
      </c>
      <c r="B14" s="19" t="s">
        <v>20</v>
      </c>
      <c r="C14" s="20">
        <v>160800</v>
      </c>
      <c r="D14" s="20">
        <v>21100</v>
      </c>
      <c r="E14" s="20">
        <f t="shared" si="0"/>
        <v>181900</v>
      </c>
      <c r="F14" s="20">
        <v>94350.7</v>
      </c>
      <c r="G14" s="20">
        <v>94350.7</v>
      </c>
      <c r="H14" s="20">
        <f t="shared" si="1"/>
        <v>87549.3</v>
      </c>
    </row>
    <row r="15" spans="1:8" x14ac:dyDescent="0.3">
      <c r="A15" s="18">
        <v>2200</v>
      </c>
      <c r="B15" s="19" t="s">
        <v>21</v>
      </c>
      <c r="C15" s="20">
        <v>86200</v>
      </c>
      <c r="D15" s="20">
        <v>-23500</v>
      </c>
      <c r="E15" s="20">
        <f t="shared" si="0"/>
        <v>62700</v>
      </c>
      <c r="F15" s="20">
        <v>14576.09</v>
      </c>
      <c r="G15" s="20">
        <v>14576.09</v>
      </c>
      <c r="H15" s="20">
        <f t="shared" si="1"/>
        <v>48123.91</v>
      </c>
    </row>
    <row r="16" spans="1:8" x14ac:dyDescent="0.3">
      <c r="A16" s="18">
        <v>2300</v>
      </c>
      <c r="B16" s="19" t="s">
        <v>22</v>
      </c>
      <c r="C16" s="20">
        <v>23000</v>
      </c>
      <c r="D16" s="20">
        <v>-6900</v>
      </c>
      <c r="E16" s="20">
        <f t="shared" si="0"/>
        <v>16100</v>
      </c>
      <c r="F16" s="20">
        <v>3766.72</v>
      </c>
      <c r="G16" s="20">
        <v>3766.72</v>
      </c>
      <c r="H16" s="20">
        <f t="shared" si="1"/>
        <v>12333.28</v>
      </c>
    </row>
    <row r="17" spans="1:8" x14ac:dyDescent="0.3">
      <c r="A17" s="18">
        <v>2400</v>
      </c>
      <c r="B17" s="19" t="s">
        <v>23</v>
      </c>
      <c r="C17" s="20">
        <v>40000</v>
      </c>
      <c r="D17" s="20">
        <v>52004.02</v>
      </c>
      <c r="E17" s="20">
        <f t="shared" si="0"/>
        <v>92004.01999999999</v>
      </c>
      <c r="F17" s="20">
        <v>57730.77</v>
      </c>
      <c r="G17" s="20">
        <v>57730.77</v>
      </c>
      <c r="H17" s="20">
        <f t="shared" si="1"/>
        <v>34273.249999999993</v>
      </c>
    </row>
    <row r="18" spans="1:8" x14ac:dyDescent="0.3">
      <c r="A18" s="18">
        <v>2500</v>
      </c>
      <c r="B18" s="19" t="s">
        <v>24</v>
      </c>
      <c r="C18" s="20">
        <v>53000</v>
      </c>
      <c r="D18" s="20">
        <v>1000</v>
      </c>
      <c r="E18" s="20">
        <f t="shared" si="0"/>
        <v>54000</v>
      </c>
      <c r="F18" s="20">
        <v>29606.37</v>
      </c>
      <c r="G18" s="20">
        <v>29606.37</v>
      </c>
      <c r="H18" s="20">
        <f t="shared" si="1"/>
        <v>24393.63</v>
      </c>
    </row>
    <row r="19" spans="1:8" x14ac:dyDescent="0.3">
      <c r="A19" s="18">
        <v>2600</v>
      </c>
      <c r="B19" s="19" t="s">
        <v>25</v>
      </c>
      <c r="C19" s="20">
        <v>255933.5</v>
      </c>
      <c r="D19" s="20">
        <v>26104.95</v>
      </c>
      <c r="E19" s="20">
        <f t="shared" si="0"/>
        <v>282038.45</v>
      </c>
      <c r="F19" s="20">
        <v>262621.36</v>
      </c>
      <c r="G19" s="20">
        <v>262621.36</v>
      </c>
      <c r="H19" s="20">
        <f t="shared" si="1"/>
        <v>19417.090000000026</v>
      </c>
    </row>
    <row r="20" spans="1:8" x14ac:dyDescent="0.3">
      <c r="A20" s="18">
        <v>2700</v>
      </c>
      <c r="B20" s="19" t="s">
        <v>26</v>
      </c>
      <c r="C20" s="20">
        <v>7000</v>
      </c>
      <c r="D20" s="20">
        <v>0</v>
      </c>
      <c r="E20" s="20">
        <f t="shared" si="0"/>
        <v>7000</v>
      </c>
      <c r="F20" s="20">
        <v>0</v>
      </c>
      <c r="G20" s="20">
        <v>0</v>
      </c>
      <c r="H20" s="20">
        <f t="shared" si="1"/>
        <v>7000</v>
      </c>
    </row>
    <row r="21" spans="1:8" x14ac:dyDescent="0.3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3">
      <c r="A22" s="18">
        <v>2900</v>
      </c>
      <c r="B22" s="19" t="s">
        <v>28</v>
      </c>
      <c r="C22" s="20">
        <v>79500</v>
      </c>
      <c r="D22" s="20">
        <v>14690</v>
      </c>
      <c r="E22" s="20">
        <f t="shared" si="0"/>
        <v>94190</v>
      </c>
      <c r="F22" s="20">
        <v>50538.73</v>
      </c>
      <c r="G22" s="20">
        <v>50538.73</v>
      </c>
      <c r="H22" s="20">
        <f t="shared" si="1"/>
        <v>43651.27</v>
      </c>
    </row>
    <row r="23" spans="1:8" x14ac:dyDescent="0.3">
      <c r="A23" s="15" t="s">
        <v>29</v>
      </c>
      <c r="B23" s="16"/>
      <c r="C23" s="20">
        <f>SUM(C24:C32)</f>
        <v>857400</v>
      </c>
      <c r="D23" s="20">
        <f>SUM(D24:D32)</f>
        <v>-4088.989999999998</v>
      </c>
      <c r="E23" s="20">
        <f t="shared" si="0"/>
        <v>853311.01</v>
      </c>
      <c r="F23" s="20">
        <f>SUM(F24:F32)</f>
        <v>626281.98</v>
      </c>
      <c r="G23" s="20">
        <f>SUM(G24:G32)</f>
        <v>606750.1</v>
      </c>
      <c r="H23" s="20">
        <f t="shared" si="1"/>
        <v>227029.03000000003</v>
      </c>
    </row>
    <row r="24" spans="1:8" x14ac:dyDescent="0.3">
      <c r="A24" s="18">
        <v>3100</v>
      </c>
      <c r="B24" s="19" t="s">
        <v>30</v>
      </c>
      <c r="C24" s="20">
        <v>95000</v>
      </c>
      <c r="D24" s="20">
        <v>-23779</v>
      </c>
      <c r="E24" s="20">
        <f t="shared" si="0"/>
        <v>71221</v>
      </c>
      <c r="F24" s="20">
        <v>60947</v>
      </c>
      <c r="G24" s="20">
        <v>60947</v>
      </c>
      <c r="H24" s="20">
        <f t="shared" si="1"/>
        <v>10274</v>
      </c>
    </row>
    <row r="25" spans="1:8" x14ac:dyDescent="0.3">
      <c r="A25" s="18">
        <v>3200</v>
      </c>
      <c r="B25" s="19" t="s">
        <v>31</v>
      </c>
      <c r="C25" s="20">
        <v>19000</v>
      </c>
      <c r="D25" s="20">
        <v>-9000</v>
      </c>
      <c r="E25" s="20">
        <f t="shared" si="0"/>
        <v>10000</v>
      </c>
      <c r="F25" s="20">
        <v>5599.6</v>
      </c>
      <c r="G25" s="20">
        <v>4999.6000000000004</v>
      </c>
      <c r="H25" s="20">
        <f t="shared" si="1"/>
        <v>4400.3999999999996</v>
      </c>
    </row>
    <row r="26" spans="1:8" x14ac:dyDescent="0.3">
      <c r="A26" s="18">
        <v>3300</v>
      </c>
      <c r="B26" s="19" t="s">
        <v>32</v>
      </c>
      <c r="C26" s="20">
        <v>76700</v>
      </c>
      <c r="D26" s="20">
        <v>-1000</v>
      </c>
      <c r="E26" s="20">
        <f t="shared" si="0"/>
        <v>75700</v>
      </c>
      <c r="F26" s="20">
        <v>48035.4</v>
      </c>
      <c r="G26" s="20">
        <v>48035.4</v>
      </c>
      <c r="H26" s="20">
        <f t="shared" si="1"/>
        <v>27664.6</v>
      </c>
    </row>
    <row r="27" spans="1:8" x14ac:dyDescent="0.3">
      <c r="A27" s="18">
        <v>3400</v>
      </c>
      <c r="B27" s="19" t="s">
        <v>33</v>
      </c>
      <c r="C27" s="20">
        <v>112500</v>
      </c>
      <c r="D27" s="20">
        <v>-21971.81</v>
      </c>
      <c r="E27" s="20">
        <f t="shared" si="0"/>
        <v>90528.19</v>
      </c>
      <c r="F27" s="20">
        <v>75185.38</v>
      </c>
      <c r="G27" s="20">
        <v>75185.38</v>
      </c>
      <c r="H27" s="20">
        <f t="shared" si="1"/>
        <v>15342.809999999998</v>
      </c>
    </row>
    <row r="28" spans="1:8" x14ac:dyDescent="0.3">
      <c r="A28" s="18">
        <v>3500</v>
      </c>
      <c r="B28" s="19" t="s">
        <v>34</v>
      </c>
      <c r="C28" s="20">
        <v>260800</v>
      </c>
      <c r="D28" s="20">
        <v>17501.82</v>
      </c>
      <c r="E28" s="20">
        <f t="shared" si="0"/>
        <v>278301.82</v>
      </c>
      <c r="F28" s="20">
        <v>193757.15</v>
      </c>
      <c r="G28" s="20">
        <v>193757.15</v>
      </c>
      <c r="H28" s="20">
        <f t="shared" si="1"/>
        <v>84544.670000000013</v>
      </c>
    </row>
    <row r="29" spans="1:8" x14ac:dyDescent="0.3">
      <c r="A29" s="18">
        <v>3600</v>
      </c>
      <c r="B29" s="19" t="s">
        <v>35</v>
      </c>
      <c r="C29" s="20">
        <v>21500</v>
      </c>
      <c r="D29" s="20">
        <v>-10000</v>
      </c>
      <c r="E29" s="20">
        <f t="shared" si="0"/>
        <v>11500</v>
      </c>
      <c r="F29" s="20">
        <v>1656.01</v>
      </c>
      <c r="G29" s="20">
        <v>1656.01</v>
      </c>
      <c r="H29" s="20">
        <f t="shared" si="1"/>
        <v>9843.99</v>
      </c>
    </row>
    <row r="30" spans="1:8" x14ac:dyDescent="0.3">
      <c r="A30" s="18">
        <v>3700</v>
      </c>
      <c r="B30" s="19" t="s">
        <v>36</v>
      </c>
      <c r="C30" s="20">
        <v>32800</v>
      </c>
      <c r="D30" s="20">
        <v>-13000</v>
      </c>
      <c r="E30" s="20">
        <f t="shared" si="0"/>
        <v>19800</v>
      </c>
      <c r="F30" s="20">
        <v>2786.8</v>
      </c>
      <c r="G30" s="20">
        <v>2786.8</v>
      </c>
      <c r="H30" s="20">
        <f t="shared" si="1"/>
        <v>17013.2</v>
      </c>
    </row>
    <row r="31" spans="1:8" x14ac:dyDescent="0.3">
      <c r="A31" s="18">
        <v>3800</v>
      </c>
      <c r="B31" s="19" t="s">
        <v>37</v>
      </c>
      <c r="C31" s="20">
        <v>128100</v>
      </c>
      <c r="D31" s="20">
        <v>17160</v>
      </c>
      <c r="E31" s="20">
        <f t="shared" si="0"/>
        <v>145260</v>
      </c>
      <c r="F31" s="20">
        <v>112908.15</v>
      </c>
      <c r="G31" s="20">
        <v>112908.15</v>
      </c>
      <c r="H31" s="20">
        <f t="shared" si="1"/>
        <v>32351.850000000006</v>
      </c>
    </row>
    <row r="32" spans="1:8" x14ac:dyDescent="0.3">
      <c r="A32" s="18">
        <v>3900</v>
      </c>
      <c r="B32" s="19" t="s">
        <v>38</v>
      </c>
      <c r="C32" s="20">
        <v>111000</v>
      </c>
      <c r="D32" s="20">
        <v>40000</v>
      </c>
      <c r="E32" s="20">
        <f t="shared" si="0"/>
        <v>151000</v>
      </c>
      <c r="F32" s="20">
        <v>125406.49</v>
      </c>
      <c r="G32" s="20">
        <v>106474.61</v>
      </c>
      <c r="H32" s="20">
        <f t="shared" si="1"/>
        <v>25593.509999999995</v>
      </c>
    </row>
    <row r="33" spans="1:8" x14ac:dyDescent="0.3">
      <c r="A33" s="15" t="s">
        <v>39</v>
      </c>
      <c r="B33" s="16"/>
      <c r="C33" s="20">
        <f>SUM(C34:C42)</f>
        <v>831696.62</v>
      </c>
      <c r="D33" s="20">
        <f>SUM(D34:D42)</f>
        <v>26460.540000000008</v>
      </c>
      <c r="E33" s="20">
        <f t="shared" si="0"/>
        <v>858157.16</v>
      </c>
      <c r="F33" s="20">
        <f>SUM(F34:F42)</f>
        <v>731698.9</v>
      </c>
      <c r="G33" s="20">
        <f>SUM(G34:G42)</f>
        <v>731698.9</v>
      </c>
      <c r="H33" s="20">
        <f t="shared" si="1"/>
        <v>126458.26000000001</v>
      </c>
    </row>
    <row r="34" spans="1:8" x14ac:dyDescent="0.3">
      <c r="A34" s="18">
        <v>4100</v>
      </c>
      <c r="B34" s="19" t="s">
        <v>40</v>
      </c>
      <c r="C34" s="20">
        <v>350000</v>
      </c>
      <c r="D34" s="20">
        <v>0</v>
      </c>
      <c r="E34" s="20">
        <f t="shared" si="0"/>
        <v>350000</v>
      </c>
      <c r="F34" s="20">
        <v>262983.53000000003</v>
      </c>
      <c r="G34" s="20">
        <v>262983.53000000003</v>
      </c>
      <c r="H34" s="20">
        <f t="shared" si="1"/>
        <v>87016.469999999972</v>
      </c>
    </row>
    <row r="35" spans="1:8" x14ac:dyDescent="0.3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3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3">
      <c r="A37" s="18">
        <v>4400</v>
      </c>
      <c r="B37" s="19" t="s">
        <v>43</v>
      </c>
      <c r="C37" s="20">
        <v>233000</v>
      </c>
      <c r="D37" s="20">
        <v>107900.02</v>
      </c>
      <c r="E37" s="20">
        <f t="shared" si="0"/>
        <v>340900.02</v>
      </c>
      <c r="F37" s="20">
        <v>301458.23</v>
      </c>
      <c r="G37" s="20">
        <v>301458.23</v>
      </c>
      <c r="H37" s="20">
        <f t="shared" si="1"/>
        <v>39441.790000000037</v>
      </c>
    </row>
    <row r="38" spans="1:8" x14ac:dyDescent="0.3">
      <c r="A38" s="18">
        <v>4500</v>
      </c>
      <c r="B38" s="19" t="s">
        <v>44</v>
      </c>
      <c r="C38" s="20">
        <v>248696.62</v>
      </c>
      <c r="D38" s="20">
        <v>-81439.48</v>
      </c>
      <c r="E38" s="20">
        <f t="shared" si="0"/>
        <v>167257.14000000001</v>
      </c>
      <c r="F38" s="20">
        <v>167257.14000000001</v>
      </c>
      <c r="G38" s="20">
        <v>167257.14000000001</v>
      </c>
      <c r="H38" s="20">
        <f t="shared" si="1"/>
        <v>0</v>
      </c>
    </row>
    <row r="39" spans="1:8" x14ac:dyDescent="0.3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3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3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3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3">
      <c r="A43" s="15" t="s">
        <v>49</v>
      </c>
      <c r="B43" s="16"/>
      <c r="C43" s="20">
        <f>SUM(C44:C52)</f>
        <v>32000</v>
      </c>
      <c r="D43" s="20">
        <f>SUM(D44:D52)</f>
        <v>19400</v>
      </c>
      <c r="E43" s="20">
        <f t="shared" si="0"/>
        <v>51400</v>
      </c>
      <c r="F43" s="20">
        <f>SUM(F44:F52)</f>
        <v>50885.24</v>
      </c>
      <c r="G43" s="20">
        <f>SUM(G44:G52)</f>
        <v>50885.24</v>
      </c>
      <c r="H43" s="20">
        <f t="shared" si="1"/>
        <v>514.76000000000204</v>
      </c>
    </row>
    <row r="44" spans="1:8" x14ac:dyDescent="0.3">
      <c r="A44" s="18">
        <v>5100</v>
      </c>
      <c r="B44" s="19" t="s">
        <v>50</v>
      </c>
      <c r="C44" s="20">
        <v>26000</v>
      </c>
      <c r="D44" s="20">
        <v>14000</v>
      </c>
      <c r="E44" s="20">
        <f t="shared" si="0"/>
        <v>40000</v>
      </c>
      <c r="F44" s="20">
        <v>39577.199999999997</v>
      </c>
      <c r="G44" s="20">
        <v>39577.199999999997</v>
      </c>
      <c r="H44" s="20">
        <f t="shared" si="1"/>
        <v>422.80000000000291</v>
      </c>
    </row>
    <row r="45" spans="1:8" x14ac:dyDescent="0.3">
      <c r="A45" s="18">
        <v>5200</v>
      </c>
      <c r="B45" s="19" t="s">
        <v>51</v>
      </c>
      <c r="C45" s="20">
        <v>6000</v>
      </c>
      <c r="D45" s="20">
        <v>-2000</v>
      </c>
      <c r="E45" s="20">
        <f t="shared" si="0"/>
        <v>4000</v>
      </c>
      <c r="F45" s="20">
        <v>3908.04</v>
      </c>
      <c r="G45" s="20">
        <v>3908.04</v>
      </c>
      <c r="H45" s="20">
        <f t="shared" si="1"/>
        <v>91.960000000000036</v>
      </c>
    </row>
    <row r="46" spans="1:8" x14ac:dyDescent="0.3">
      <c r="A46" s="18">
        <v>5300</v>
      </c>
      <c r="B46" s="19" t="s">
        <v>52</v>
      </c>
      <c r="C46" s="20">
        <v>0</v>
      </c>
      <c r="D46" s="20">
        <v>7400</v>
      </c>
      <c r="E46" s="20">
        <f t="shared" si="0"/>
        <v>7400</v>
      </c>
      <c r="F46" s="20">
        <v>7400</v>
      </c>
      <c r="G46" s="20">
        <v>7400</v>
      </c>
      <c r="H46" s="20">
        <f t="shared" si="1"/>
        <v>0</v>
      </c>
    </row>
    <row r="47" spans="1:8" x14ac:dyDescent="0.3">
      <c r="A47" s="18">
        <v>5400</v>
      </c>
      <c r="B47" s="19" t="s">
        <v>53</v>
      </c>
      <c r="C47" s="20">
        <v>0</v>
      </c>
      <c r="D47" s="20">
        <v>0</v>
      </c>
      <c r="E47" s="20">
        <f t="shared" si="0"/>
        <v>0</v>
      </c>
      <c r="F47" s="20">
        <v>0</v>
      </c>
      <c r="G47" s="20">
        <v>0</v>
      </c>
      <c r="H47" s="20">
        <f t="shared" si="1"/>
        <v>0</v>
      </c>
    </row>
    <row r="48" spans="1:8" x14ac:dyDescent="0.3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3">
      <c r="A49" s="18">
        <v>5600</v>
      </c>
      <c r="B49" s="19" t="s">
        <v>55</v>
      </c>
      <c r="C49" s="20">
        <v>0</v>
      </c>
      <c r="D49" s="20">
        <v>0</v>
      </c>
      <c r="E49" s="20">
        <f t="shared" si="0"/>
        <v>0</v>
      </c>
      <c r="F49" s="20">
        <v>0</v>
      </c>
      <c r="G49" s="20">
        <v>0</v>
      </c>
      <c r="H49" s="20">
        <f t="shared" si="1"/>
        <v>0</v>
      </c>
    </row>
    <row r="50" spans="1:8" x14ac:dyDescent="0.3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3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3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3">
      <c r="A53" s="15" t="s">
        <v>59</v>
      </c>
      <c r="B53" s="16"/>
      <c r="C53" s="20">
        <f>SUM(C54:C56)</f>
        <v>0</v>
      </c>
      <c r="D53" s="20">
        <f>SUM(D54:D56)</f>
        <v>0</v>
      </c>
      <c r="E53" s="20">
        <f t="shared" si="0"/>
        <v>0</v>
      </c>
      <c r="F53" s="20">
        <f>SUM(F54:F56)</f>
        <v>0</v>
      </c>
      <c r="G53" s="20">
        <f>SUM(G54:G56)</f>
        <v>0</v>
      </c>
      <c r="H53" s="20">
        <f t="shared" si="1"/>
        <v>0</v>
      </c>
    </row>
    <row r="54" spans="1:8" x14ac:dyDescent="0.3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3">
      <c r="A55" s="18">
        <v>6200</v>
      </c>
      <c r="B55" s="19" t="s">
        <v>61</v>
      </c>
      <c r="C55" s="20">
        <v>0</v>
      </c>
      <c r="D55" s="20">
        <v>0</v>
      </c>
      <c r="E55" s="20">
        <f t="shared" si="0"/>
        <v>0</v>
      </c>
      <c r="F55" s="20">
        <v>0</v>
      </c>
      <c r="G55" s="20">
        <v>0</v>
      </c>
      <c r="H55" s="20">
        <f t="shared" si="1"/>
        <v>0</v>
      </c>
    </row>
    <row r="56" spans="1:8" x14ac:dyDescent="0.3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3">
      <c r="A57" s="15" t="s">
        <v>63</v>
      </c>
      <c r="B57" s="16"/>
      <c r="C57" s="20">
        <f>SUM(C58:C64)</f>
        <v>0</v>
      </c>
      <c r="D57" s="20">
        <f>SUM(D58:D64)</f>
        <v>0</v>
      </c>
      <c r="E57" s="20">
        <f t="shared" si="0"/>
        <v>0</v>
      </c>
      <c r="F57" s="20">
        <f>SUM(F58:F64)</f>
        <v>0</v>
      </c>
      <c r="G57" s="20">
        <f>SUM(G58:G64)</f>
        <v>0</v>
      </c>
      <c r="H57" s="20">
        <f t="shared" si="1"/>
        <v>0</v>
      </c>
    </row>
    <row r="58" spans="1:8" x14ac:dyDescent="0.3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3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3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3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3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3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3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3">
      <c r="A65" s="15" t="s">
        <v>71</v>
      </c>
      <c r="B65" s="16"/>
      <c r="C65" s="20">
        <f>SUM(C66:C68)</f>
        <v>0</v>
      </c>
      <c r="D65" s="20">
        <f>SUM(D66:D68)</f>
        <v>0</v>
      </c>
      <c r="E65" s="20">
        <f t="shared" si="0"/>
        <v>0</v>
      </c>
      <c r="F65" s="20">
        <f>SUM(F66:F68)</f>
        <v>0</v>
      </c>
      <c r="G65" s="20">
        <f>SUM(G66:G68)</f>
        <v>0</v>
      </c>
      <c r="H65" s="20">
        <f t="shared" si="1"/>
        <v>0</v>
      </c>
    </row>
    <row r="66" spans="1:8" x14ac:dyDescent="0.3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3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3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3">
      <c r="A69" s="15" t="s">
        <v>75</v>
      </c>
      <c r="B69" s="16"/>
      <c r="C69" s="20">
        <f>SUM(C70:C76)</f>
        <v>0</v>
      </c>
      <c r="D69" s="20">
        <f>SUM(D70:D76)</f>
        <v>0</v>
      </c>
      <c r="E69" s="20">
        <f t="shared" si="0"/>
        <v>0</v>
      </c>
      <c r="F69" s="20">
        <f>SUM(F70:F76)</f>
        <v>0</v>
      </c>
      <c r="G69" s="20">
        <f>SUM(G70:G76)</f>
        <v>0</v>
      </c>
      <c r="H69" s="20">
        <f t="shared" si="1"/>
        <v>0</v>
      </c>
    </row>
    <row r="70" spans="1:8" x14ac:dyDescent="0.3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3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3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3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3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3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3">
      <c r="A76" s="18">
        <v>9900</v>
      </c>
      <c r="B76" s="21" t="s">
        <v>82</v>
      </c>
      <c r="C76" s="22">
        <v>0</v>
      </c>
      <c r="D76" s="22">
        <v>0</v>
      </c>
      <c r="E76" s="22">
        <f t="shared" si="2"/>
        <v>0</v>
      </c>
      <c r="F76" s="22">
        <v>0</v>
      </c>
      <c r="G76" s="22">
        <v>0</v>
      </c>
      <c r="H76" s="22">
        <f t="shared" si="3"/>
        <v>0</v>
      </c>
    </row>
    <row r="77" spans="1:8" x14ac:dyDescent="0.3">
      <c r="A77" s="23"/>
      <c r="B77" s="24" t="s">
        <v>83</v>
      </c>
      <c r="C77" s="25">
        <f t="shared" ref="C77:H77" si="4">SUM(C5+C13+C23+C33+C43+C53+C57+C65+C69)</f>
        <v>10800000</v>
      </c>
      <c r="D77" s="25">
        <f t="shared" si="4"/>
        <v>-15812.489999999998</v>
      </c>
      <c r="E77" s="25">
        <f t="shared" si="4"/>
        <v>10784187.510000002</v>
      </c>
      <c r="F77" s="25">
        <f t="shared" si="4"/>
        <v>9564456.8800000008</v>
      </c>
      <c r="G77" s="25">
        <f t="shared" si="4"/>
        <v>9544925</v>
      </c>
      <c r="H77" s="25">
        <f t="shared" si="4"/>
        <v>1219730.6300000015</v>
      </c>
    </row>
    <row r="78" spans="1:8" x14ac:dyDescent="0.3">
      <c r="A78" s="26" t="s">
        <v>84</v>
      </c>
      <c r="B78" s="27"/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2022-06-09T15:37:11Z</cp:lastPrinted>
  <dcterms:created xsi:type="dcterms:W3CDTF">2022-06-09T15:36:00Z</dcterms:created>
  <dcterms:modified xsi:type="dcterms:W3CDTF">2022-06-09T15:37:37Z</dcterms:modified>
</cp:coreProperties>
</file>